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<sst xmlns="http://schemas.openxmlformats.org/spreadsheetml/2006/main" count="71" uniqueCount="57">
  <si>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</si>
  <si>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</si>
  <si>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2018-08-25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</si>
  <si>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</si>
  <si>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</si>
  <si>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</si>
  <si>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</si>
  <si>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</si>
  <si>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</si>
  <si>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</si>
  <si>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</si>
  <si>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</si>
  <si>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</si>
  <si>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</si>
  <si>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</si>
  <si>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</si>
  <si>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</si>
  <si>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</si>
  <si>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</si>
  <si>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</si>
  <si>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</si>
  <si>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залив Анана,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</si>
  <si>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467-478,483,487-527,936,939,943,944,948,949,954,955,958,959,995,1128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</si>
  <si>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</si>
  <si>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</si>
  <si>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</si>
  <si>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</si>
  <si>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</si>
  <si>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Авачинский залив, Авачинская губа, р. Островная</t>
  </si>
  <si>
    <t>228,776-778,994,1127</t>
  </si>
  <si>
    <t>р. Вилюча</t>
  </si>
  <si>
    <t>р. Большая Ходутка</t>
  </si>
  <si>
    <t>р. Вахиль</t>
  </si>
  <si>
    <t>бух. Жировая, Большая Саранная</t>
  </si>
  <si>
    <t>215,217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</si>
  <si>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</si>
  <si>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</si>
  <si>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</si>
  <si>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</si>
  <si>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</si>
  <si>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</si>
  <si>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268-277,814,815,819,820,822,823,825-829,832-834,876,893,901,992,1085,1135,1136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</si>
  <si>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</si>
  <si>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</si>
  <si>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</si>
  <si>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</si>
  <si>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</si>
  <si>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</si>
  <si>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31,32,35-45,48-69,71,72,74-84,665,666,668-671,673-675,678-681,683,685,687,688,690-692,1087-1119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</si>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</sst>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sz val="14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medium"/>
      <top style="medium">
        <color rgb="FF000000"/>
      </top>
      <bottom style="medium"/>
    </border>
    <border>
      <left style="medium"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right" vertical="center"/>
    </xf>
    <xf numFmtId="164" fontId="42" fillId="0" borderId="12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4" xfId="0" applyNumberFormat="1" applyFont="1" applyBorder="1" applyAlignment="1">
      <alignment horizontal="right" vertical="center"/>
    </xf>
    <xf numFmtId="164" fontId="42" fillId="0" borderId="15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left" vertical="center" wrapText="1"/>
    </xf>
    <xf numFmtId="164" fontId="43" fillId="0" borderId="22" xfId="0" applyNumberFormat="1" applyFont="1" applyBorder="1" applyAlignment="1">
      <alignment horizontal="right" vertical="center"/>
    </xf>
    <xf numFmtId="164" fontId="42" fillId="0" borderId="23" xfId="0" applyNumberFormat="1" applyFont="1" applyBorder="1" applyAlignment="1">
      <alignment horizontal="right" vertical="center"/>
    </xf>
    <xf numFmtId="0" fontId="44" fillId="0" borderId="24" xfId="0" applyFont="1" applyBorder="1" applyAlignment="1">
      <alignment horizontal="left" vertical="center" wrapText="1"/>
    </xf>
    <xf numFmtId="164" fontId="43" fillId="0" borderId="25" xfId="0" applyNumberFormat="1" applyFont="1" applyBorder="1" applyAlignment="1">
      <alignment horizontal="right" vertical="center"/>
    </xf>
    <xf numFmtId="164" fontId="42" fillId="0" borderId="26" xfId="0" applyNumberFormat="1" applyFont="1" applyBorder="1" applyAlignment="1">
      <alignment horizontal="right" vertical="center"/>
    </xf>
    <xf numFmtId="164" fontId="42" fillId="0" borderId="27" xfId="0" applyNumberFormat="1" applyFont="1" applyBorder="1" applyAlignment="1">
      <alignment horizontal="right" vertical="center"/>
    </xf>
    <xf numFmtId="164" fontId="42" fillId="0" borderId="28" xfId="0" applyNumberFormat="1" applyFont="1" applyBorder="1" applyAlignment="1">
      <alignment horizontal="right" vertical="center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0" fontId="46" fillId="33" borderId="33" xfId="0" applyFont="1" applyFill="1" applyBorder="1" applyAlignment="1">
      <alignment horizontal="center" wrapText="1"/>
    </xf>
    <xf numFmtId="0" fontId="46" fillId="0" borderId="34" xfId="0" applyFont="1" applyBorder="1" applyAlignment="1">
      <alignment wrapText="1"/>
    </xf>
    <xf numFmtId="0" fontId="46" fillId="0" borderId="34" xfId="0" applyFont="1" applyBorder="1" applyAlignment="1">
      <alignment/>
    </xf>
    <xf numFmtId="0" fontId="46" fillId="0" borderId="35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42" fillId="0" borderId="36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80" zoomScaleNormal="80" zoomScalePageLayoutView="0" workbookViewId="0" topLeftCell="A1">
      <selection activeCell="L13" sqref="L13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8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8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8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thickBot="1">
      <c r="A5" s="32" t="s">
        <v>3</v>
      </c>
      <c r="B5" s="35" t="s">
        <v>4</v>
      </c>
      <c r="C5" s="38" t="s">
        <v>5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</row>
    <row r="6" spans="1:14" ht="15">
      <c r="A6" s="33"/>
      <c r="B6" s="36"/>
      <c r="C6" s="41" t="s">
        <v>6</v>
      </c>
      <c r="D6" s="42"/>
      <c r="E6" s="41" t="s">
        <v>7</v>
      </c>
      <c r="F6" s="42"/>
      <c r="G6" s="41" t="s">
        <v>8</v>
      </c>
      <c r="H6" s="42"/>
      <c r="I6" s="41" t="s">
        <v>9</v>
      </c>
      <c r="J6" s="42"/>
      <c r="K6" s="41" t="s">
        <v>10</v>
      </c>
      <c r="L6" s="42"/>
      <c r="M6" s="41" t="s">
        <v>11</v>
      </c>
      <c r="N6" s="43"/>
    </row>
    <row r="7" spans="1:14" ht="15.75" thickBot="1">
      <c r="A7" s="34"/>
      <c r="B7" s="37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12" t="s">
        <v>13</v>
      </c>
    </row>
    <row r="8" spans="1:14" ht="18" thickBot="1">
      <c r="A8" s="27" t="s">
        <v>14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</row>
    <row r="9" spans="1:14" ht="55.5" thickBot="1">
      <c r="A9" s="13" t="s">
        <v>15</v>
      </c>
      <c r="B9" s="10" t="s">
        <v>16</v>
      </c>
      <c r="C9" s="3">
        <v>70</v>
      </c>
      <c r="D9" s="6">
        <v>5.886</v>
      </c>
      <c r="E9" s="3">
        <v>9</v>
      </c>
      <c r="F9" s="6">
        <v>6.33</v>
      </c>
      <c r="G9" s="3">
        <v>249</v>
      </c>
      <c r="H9" s="6">
        <v>225.282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328</v>
      </c>
      <c r="N9" s="14">
        <f>SUM(D9,F9,H9,J9,L9)</f>
        <v>237.49800000000002</v>
      </c>
    </row>
    <row r="10" spans="1:14" ht="15.75" thickBot="1">
      <c r="A10" s="21" t="s">
        <v>17</v>
      </c>
      <c r="B10" s="22"/>
      <c r="C10" s="4">
        <f aca="true" t="shared" si="0" ref="C10:N10">SUM(C9:C9)</f>
        <v>70</v>
      </c>
      <c r="D10" s="7">
        <f t="shared" si="0"/>
        <v>5.886</v>
      </c>
      <c r="E10" s="4">
        <f t="shared" si="0"/>
        <v>9</v>
      </c>
      <c r="F10" s="7">
        <f t="shared" si="0"/>
        <v>6.33</v>
      </c>
      <c r="G10" s="4">
        <f t="shared" si="0"/>
        <v>249</v>
      </c>
      <c r="H10" s="7">
        <f t="shared" si="0"/>
        <v>225.282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328</v>
      </c>
      <c r="N10" s="15">
        <f t="shared" si="0"/>
        <v>237.49800000000002</v>
      </c>
    </row>
    <row r="11" spans="1:14" ht="18" thickBot="1">
      <c r="A11" s="27" t="s">
        <v>18</v>
      </c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</row>
    <row r="12" spans="1:14" ht="27">
      <c r="A12" s="13" t="s">
        <v>19</v>
      </c>
      <c r="B12" s="10" t="s">
        <v>20</v>
      </c>
      <c r="C12" s="25">
        <v>118051</v>
      </c>
      <c r="D12" s="6">
        <v>225.82</v>
      </c>
      <c r="E12" s="3">
        <v>678</v>
      </c>
      <c r="F12" s="6">
        <v>498.182</v>
      </c>
      <c r="G12" s="25">
        <v>3042.604</v>
      </c>
      <c r="H12" s="6">
        <v>30.855</v>
      </c>
      <c r="I12" s="3">
        <v>35</v>
      </c>
      <c r="J12" s="6">
        <v>15.745</v>
      </c>
      <c r="K12" s="25">
        <v>97.505</v>
      </c>
      <c r="L12" s="6">
        <v>2.395</v>
      </c>
      <c r="M12" s="3">
        <f aca="true" t="shared" si="1" ref="M12:N15">SUM(C12,E12,G12,I12,K12)</f>
        <v>121904.10900000001</v>
      </c>
      <c r="N12" s="14">
        <f t="shared" si="1"/>
        <v>772.997</v>
      </c>
    </row>
    <row r="13" spans="1:14" ht="123.75">
      <c r="A13" s="16" t="s">
        <v>21</v>
      </c>
      <c r="B13" s="11" t="s">
        <v>22</v>
      </c>
      <c r="C13" s="26">
        <v>0</v>
      </c>
      <c r="D13" s="8">
        <v>9738.803</v>
      </c>
      <c r="E13" s="5">
        <v>3771</v>
      </c>
      <c r="F13" s="8">
        <v>2612.883</v>
      </c>
      <c r="G13" s="26">
        <v>0</v>
      </c>
      <c r="H13" s="8">
        <v>1582.592</v>
      </c>
      <c r="I13" s="5">
        <v>70</v>
      </c>
      <c r="J13" s="8">
        <v>105.291</v>
      </c>
      <c r="K13" s="26">
        <v>0</v>
      </c>
      <c r="L13" s="8">
        <v>67.208</v>
      </c>
      <c r="M13" s="5">
        <f t="shared" si="1"/>
        <v>3841</v>
      </c>
      <c r="N13" s="17">
        <f t="shared" si="1"/>
        <v>14106.777</v>
      </c>
    </row>
    <row r="14" spans="1:14" ht="179.25">
      <c r="A14" s="16" t="s">
        <v>23</v>
      </c>
      <c r="B14" s="11" t="s">
        <v>24</v>
      </c>
      <c r="C14" s="26">
        <v>0</v>
      </c>
      <c r="D14" s="8">
        <v>64679.4756</v>
      </c>
      <c r="E14" s="5">
        <v>2654</v>
      </c>
      <c r="F14" s="8">
        <v>2460.362</v>
      </c>
      <c r="G14" s="26">
        <v>0</v>
      </c>
      <c r="H14" s="8">
        <v>231.4906</v>
      </c>
      <c r="I14" s="5">
        <v>10</v>
      </c>
      <c r="J14" s="8">
        <v>3.055</v>
      </c>
      <c r="K14" s="26">
        <v>0</v>
      </c>
      <c r="L14" s="8">
        <v>0.042</v>
      </c>
      <c r="M14" s="5">
        <f t="shared" si="1"/>
        <v>2664</v>
      </c>
      <c r="N14" s="17">
        <f t="shared" si="1"/>
        <v>67374.4252</v>
      </c>
    </row>
    <row r="15" spans="1:14" ht="55.5" thickBot="1">
      <c r="A15" s="16" t="s">
        <v>25</v>
      </c>
      <c r="B15" s="11" t="s">
        <v>26</v>
      </c>
      <c r="C15" s="26">
        <v>0</v>
      </c>
      <c r="D15" s="8">
        <v>30884.846</v>
      </c>
      <c r="E15" s="5">
        <v>6433</v>
      </c>
      <c r="F15" s="8">
        <v>4471.894</v>
      </c>
      <c r="G15" s="26">
        <v>0</v>
      </c>
      <c r="H15" s="8">
        <v>825.614</v>
      </c>
      <c r="I15" s="5">
        <v>34</v>
      </c>
      <c r="J15" s="8">
        <v>15.706</v>
      </c>
      <c r="K15" s="26">
        <v>0</v>
      </c>
      <c r="L15" s="8">
        <v>2.631</v>
      </c>
      <c r="M15" s="5">
        <f t="shared" si="1"/>
        <v>6467</v>
      </c>
      <c r="N15" s="17">
        <f t="shared" si="1"/>
        <v>36200.691000000006</v>
      </c>
    </row>
    <row r="16" spans="1:14" ht="15.75" thickBot="1">
      <c r="A16" s="21" t="s">
        <v>17</v>
      </c>
      <c r="B16" s="22"/>
      <c r="C16" s="4">
        <f aca="true" t="shared" si="2" ref="C16:N16">SUM(C12:C15)</f>
        <v>118051</v>
      </c>
      <c r="D16" s="7">
        <f t="shared" si="2"/>
        <v>105528.9446</v>
      </c>
      <c r="E16" s="4">
        <f t="shared" si="2"/>
        <v>13536</v>
      </c>
      <c r="F16" s="7">
        <f t="shared" si="2"/>
        <v>10043.321</v>
      </c>
      <c r="G16" s="4">
        <f t="shared" si="2"/>
        <v>3042.604</v>
      </c>
      <c r="H16" s="7">
        <f t="shared" si="2"/>
        <v>2670.5516000000002</v>
      </c>
      <c r="I16" s="4">
        <f t="shared" si="2"/>
        <v>149</v>
      </c>
      <c r="J16" s="7">
        <f t="shared" si="2"/>
        <v>139.797</v>
      </c>
      <c r="K16" s="4">
        <f t="shared" si="2"/>
        <v>97.505</v>
      </c>
      <c r="L16" s="7">
        <f t="shared" si="2"/>
        <v>72.276</v>
      </c>
      <c r="M16" s="4">
        <f t="shared" si="2"/>
        <v>134876.109</v>
      </c>
      <c r="N16" s="15">
        <f t="shared" si="2"/>
        <v>118454.89020000001</v>
      </c>
    </row>
    <row r="17" spans="1:14" ht="18" thickBot="1">
      <c r="A17" s="27" t="s">
        <v>27</v>
      </c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</row>
    <row r="18" spans="1:14" ht="41.25">
      <c r="A18" s="13" t="s">
        <v>28</v>
      </c>
      <c r="B18" s="10" t="s">
        <v>29</v>
      </c>
      <c r="C18" s="25">
        <v>4456</v>
      </c>
      <c r="D18" s="6">
        <v>633.171</v>
      </c>
      <c r="E18" s="3">
        <v>420</v>
      </c>
      <c r="F18" s="6">
        <v>308.799</v>
      </c>
      <c r="G18" s="3">
        <v>3</v>
      </c>
      <c r="H18" s="6">
        <v>1.5</v>
      </c>
      <c r="I18" s="3">
        <v>7</v>
      </c>
      <c r="J18" s="6">
        <v>5.674</v>
      </c>
      <c r="K18" s="3">
        <v>0</v>
      </c>
      <c r="L18" s="6">
        <v>0</v>
      </c>
      <c r="M18" s="3">
        <f aca="true" t="shared" si="3" ref="M18:M26">SUM(C18,E18,G18,I18,K18)</f>
        <v>4886</v>
      </c>
      <c r="N18" s="14">
        <f aca="true" t="shared" si="4" ref="N18:N26">SUM(D18,F18,H18,J18,L18)</f>
        <v>949.144</v>
      </c>
    </row>
    <row r="19" spans="1:14" ht="15">
      <c r="A19" s="16" t="s">
        <v>30</v>
      </c>
      <c r="B19" s="11">
        <v>767</v>
      </c>
      <c r="C19" s="26">
        <v>0</v>
      </c>
      <c r="D19" s="8">
        <v>51.24</v>
      </c>
      <c r="E19" s="5">
        <v>10</v>
      </c>
      <c r="F19" s="8">
        <v>4.54</v>
      </c>
      <c r="G19" s="5">
        <v>0.8</v>
      </c>
      <c r="H19" s="8">
        <v>0</v>
      </c>
      <c r="I19" s="5">
        <v>3</v>
      </c>
      <c r="J19" s="8">
        <v>0</v>
      </c>
      <c r="K19" s="5">
        <v>0.1</v>
      </c>
      <c r="L19" s="8">
        <v>0.05</v>
      </c>
      <c r="M19" s="5">
        <f t="shared" si="3"/>
        <v>13.9</v>
      </c>
      <c r="N19" s="17">
        <f t="shared" si="4"/>
        <v>55.83</v>
      </c>
    </row>
    <row r="20" spans="1:14" ht="15">
      <c r="A20" s="16" t="s">
        <v>31</v>
      </c>
      <c r="B20" s="11">
        <v>985</v>
      </c>
      <c r="C20" s="26">
        <v>0</v>
      </c>
      <c r="D20" s="8">
        <v>60.419</v>
      </c>
      <c r="E20" s="5">
        <v>54</v>
      </c>
      <c r="F20" s="8">
        <v>34</v>
      </c>
      <c r="G20" s="5">
        <v>10</v>
      </c>
      <c r="H20" s="8">
        <v>7.145</v>
      </c>
      <c r="I20" s="5">
        <v>8.2</v>
      </c>
      <c r="J20" s="8">
        <v>0.5</v>
      </c>
      <c r="K20" s="5">
        <v>0.4</v>
      </c>
      <c r="L20" s="8">
        <v>0.383</v>
      </c>
      <c r="M20" s="5">
        <f t="shared" si="3"/>
        <v>72.60000000000001</v>
      </c>
      <c r="N20" s="17">
        <f t="shared" si="4"/>
        <v>102.44699999999999</v>
      </c>
    </row>
    <row r="21" spans="1:14" ht="15">
      <c r="A21" s="16" t="s">
        <v>32</v>
      </c>
      <c r="B21" s="11">
        <v>781</v>
      </c>
      <c r="C21" s="26">
        <v>0</v>
      </c>
      <c r="D21" s="8">
        <v>187.582</v>
      </c>
      <c r="E21" s="5">
        <v>16</v>
      </c>
      <c r="F21" s="8">
        <v>8.479</v>
      </c>
      <c r="G21" s="5">
        <v>4</v>
      </c>
      <c r="H21" s="8">
        <v>1.241</v>
      </c>
      <c r="I21" s="5">
        <v>10</v>
      </c>
      <c r="J21" s="8">
        <v>0.243</v>
      </c>
      <c r="K21" s="5">
        <v>0</v>
      </c>
      <c r="L21" s="8">
        <v>0</v>
      </c>
      <c r="M21" s="5">
        <f t="shared" si="3"/>
        <v>30</v>
      </c>
      <c r="N21" s="17">
        <f t="shared" si="4"/>
        <v>197.545</v>
      </c>
    </row>
    <row r="22" spans="1:14" ht="27">
      <c r="A22" s="16" t="s">
        <v>33</v>
      </c>
      <c r="B22" s="11" t="s">
        <v>34</v>
      </c>
      <c r="C22" s="26">
        <v>0</v>
      </c>
      <c r="D22" s="8">
        <v>92.9</v>
      </c>
      <c r="E22" s="5">
        <v>15</v>
      </c>
      <c r="F22" s="8">
        <v>8.05</v>
      </c>
      <c r="G22" s="5">
        <v>7</v>
      </c>
      <c r="H22" s="8">
        <v>1.086</v>
      </c>
      <c r="I22" s="5">
        <v>4</v>
      </c>
      <c r="J22" s="8">
        <v>0</v>
      </c>
      <c r="K22" s="5">
        <v>2</v>
      </c>
      <c r="L22" s="8">
        <v>1.75</v>
      </c>
      <c r="M22" s="5">
        <f t="shared" si="3"/>
        <v>28</v>
      </c>
      <c r="N22" s="17">
        <f t="shared" si="4"/>
        <v>103.786</v>
      </c>
    </row>
    <row r="23" spans="1:14" ht="41.25">
      <c r="A23" s="16" t="s">
        <v>35</v>
      </c>
      <c r="B23" s="11" t="s">
        <v>36</v>
      </c>
      <c r="C23" s="26">
        <v>0</v>
      </c>
      <c r="D23" s="8">
        <v>1878.151</v>
      </c>
      <c r="E23" s="5">
        <v>243</v>
      </c>
      <c r="F23" s="8">
        <v>136.647</v>
      </c>
      <c r="G23" s="5">
        <v>200</v>
      </c>
      <c r="H23" s="8">
        <v>115.699</v>
      </c>
      <c r="I23" s="5">
        <v>30</v>
      </c>
      <c r="J23" s="8">
        <v>8.052</v>
      </c>
      <c r="K23" s="5">
        <v>7</v>
      </c>
      <c r="L23" s="8">
        <v>2.523</v>
      </c>
      <c r="M23" s="5">
        <f t="shared" si="3"/>
        <v>480</v>
      </c>
      <c r="N23" s="17">
        <f t="shared" si="4"/>
        <v>2141.072</v>
      </c>
    </row>
    <row r="24" spans="1:14" ht="15">
      <c r="A24" s="16" t="s">
        <v>37</v>
      </c>
      <c r="B24" s="11">
        <v>988</v>
      </c>
      <c r="C24" s="26">
        <v>0</v>
      </c>
      <c r="D24" s="8">
        <v>59.678</v>
      </c>
      <c r="E24" s="5">
        <v>30</v>
      </c>
      <c r="F24" s="8">
        <v>21.995</v>
      </c>
      <c r="G24" s="5">
        <v>20</v>
      </c>
      <c r="H24" s="8">
        <v>11</v>
      </c>
      <c r="I24" s="5">
        <v>11</v>
      </c>
      <c r="J24" s="8">
        <v>1</v>
      </c>
      <c r="K24" s="5">
        <v>1</v>
      </c>
      <c r="L24" s="8">
        <v>0.985</v>
      </c>
      <c r="M24" s="5">
        <f t="shared" si="3"/>
        <v>62</v>
      </c>
      <c r="N24" s="17">
        <f t="shared" si="4"/>
        <v>94.658</v>
      </c>
    </row>
    <row r="25" spans="1:14" ht="27">
      <c r="A25" s="16" t="s">
        <v>38</v>
      </c>
      <c r="B25" s="11" t="s">
        <v>39</v>
      </c>
      <c r="C25" s="26">
        <v>0</v>
      </c>
      <c r="D25" s="8">
        <v>299.279</v>
      </c>
      <c r="E25" s="5">
        <v>155</v>
      </c>
      <c r="F25" s="8">
        <v>152.43</v>
      </c>
      <c r="G25" s="5">
        <v>75</v>
      </c>
      <c r="H25" s="8">
        <v>72.946</v>
      </c>
      <c r="I25" s="5">
        <v>7</v>
      </c>
      <c r="J25" s="8">
        <v>3.212</v>
      </c>
      <c r="K25" s="5">
        <v>1.5</v>
      </c>
      <c r="L25" s="8">
        <v>0.45</v>
      </c>
      <c r="M25" s="5">
        <f t="shared" si="3"/>
        <v>238.5</v>
      </c>
      <c r="N25" s="17">
        <f t="shared" si="4"/>
        <v>528.317</v>
      </c>
    </row>
    <row r="26" spans="1:14" ht="96.75" thickBot="1">
      <c r="A26" s="16" t="s">
        <v>40</v>
      </c>
      <c r="B26" s="11" t="s">
        <v>41</v>
      </c>
      <c r="C26" s="26">
        <v>0</v>
      </c>
      <c r="D26" s="8">
        <v>446.55</v>
      </c>
      <c r="E26" s="5">
        <v>3368</v>
      </c>
      <c r="F26" s="8">
        <v>2215.278</v>
      </c>
      <c r="G26" s="5">
        <v>11797</v>
      </c>
      <c r="H26" s="8">
        <v>9597.362</v>
      </c>
      <c r="I26" s="5">
        <v>1343</v>
      </c>
      <c r="J26" s="8">
        <v>1112.306</v>
      </c>
      <c r="K26" s="5">
        <v>362</v>
      </c>
      <c r="L26" s="8">
        <v>225.612</v>
      </c>
      <c r="M26" s="5">
        <f t="shared" si="3"/>
        <v>16870</v>
      </c>
      <c r="N26" s="17">
        <f t="shared" si="4"/>
        <v>13597.107999999998</v>
      </c>
    </row>
    <row r="27" spans="1:14" ht="15.75" thickBot="1">
      <c r="A27" s="21" t="s">
        <v>17</v>
      </c>
      <c r="B27" s="22"/>
      <c r="C27" s="4">
        <f aca="true" t="shared" si="5" ref="C27:N27">SUM(C18:C26)</f>
        <v>4456</v>
      </c>
      <c r="D27" s="7">
        <f t="shared" si="5"/>
        <v>3708.9700000000003</v>
      </c>
      <c r="E27" s="4">
        <f t="shared" si="5"/>
        <v>4311</v>
      </c>
      <c r="F27" s="7">
        <f t="shared" si="5"/>
        <v>2890.218</v>
      </c>
      <c r="G27" s="4">
        <f t="shared" si="5"/>
        <v>12116.8</v>
      </c>
      <c r="H27" s="7">
        <f t="shared" si="5"/>
        <v>9807.979</v>
      </c>
      <c r="I27" s="4">
        <f t="shared" si="5"/>
        <v>1423.2</v>
      </c>
      <c r="J27" s="7">
        <f t="shared" si="5"/>
        <v>1130.987</v>
      </c>
      <c r="K27" s="4">
        <f t="shared" si="5"/>
        <v>374</v>
      </c>
      <c r="L27" s="7">
        <f t="shared" si="5"/>
        <v>231.753</v>
      </c>
      <c r="M27" s="4">
        <f t="shared" si="5"/>
        <v>22681</v>
      </c>
      <c r="N27" s="15">
        <f t="shared" si="5"/>
        <v>17769.907</v>
      </c>
    </row>
    <row r="28" spans="1:14" ht="18" thickBot="1">
      <c r="A28" s="27" t="s">
        <v>42</v>
      </c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</row>
    <row r="29" spans="1:14" ht="41.25">
      <c r="A29" s="13" t="s">
        <v>43</v>
      </c>
      <c r="B29" s="10" t="s">
        <v>44</v>
      </c>
      <c r="C29" s="25">
        <v>116965</v>
      </c>
      <c r="D29" s="6">
        <v>0</v>
      </c>
      <c r="E29" s="25">
        <v>7402</v>
      </c>
      <c r="F29" s="6">
        <v>0</v>
      </c>
      <c r="G29" s="3">
        <v>2</v>
      </c>
      <c r="H29" s="6">
        <v>0</v>
      </c>
      <c r="I29" s="3">
        <v>5</v>
      </c>
      <c r="J29" s="6">
        <v>0</v>
      </c>
      <c r="K29" s="3">
        <v>0</v>
      </c>
      <c r="L29" s="6">
        <v>0</v>
      </c>
      <c r="M29" s="3">
        <f aca="true" t="shared" si="6" ref="M29:N31">SUM(C29,E29,G29,I29,K29)</f>
        <v>124374</v>
      </c>
      <c r="N29" s="14">
        <f t="shared" si="6"/>
        <v>0</v>
      </c>
    </row>
    <row r="30" spans="1:14" ht="138">
      <c r="A30" s="16" t="s">
        <v>45</v>
      </c>
      <c r="B30" s="11" t="s">
        <v>46</v>
      </c>
      <c r="C30" s="26">
        <v>0</v>
      </c>
      <c r="D30" s="8">
        <v>3834.801</v>
      </c>
      <c r="E30" s="26">
        <v>0</v>
      </c>
      <c r="F30" s="8">
        <v>3123.725</v>
      </c>
      <c r="G30" s="5">
        <v>1336</v>
      </c>
      <c r="H30" s="8">
        <v>764.349</v>
      </c>
      <c r="I30" s="5">
        <v>495</v>
      </c>
      <c r="J30" s="8">
        <v>249.453</v>
      </c>
      <c r="K30" s="5">
        <v>0</v>
      </c>
      <c r="L30" s="8">
        <v>0</v>
      </c>
      <c r="M30" s="5">
        <f t="shared" si="6"/>
        <v>1831</v>
      </c>
      <c r="N30" s="17">
        <f t="shared" si="6"/>
        <v>7972.328</v>
      </c>
    </row>
    <row r="31" spans="1:14" ht="111" thickBot="1">
      <c r="A31" s="16" t="s">
        <v>47</v>
      </c>
      <c r="B31" s="11" t="s">
        <v>48</v>
      </c>
      <c r="C31" s="26">
        <v>0</v>
      </c>
      <c r="D31" s="8">
        <v>104834.8847</v>
      </c>
      <c r="E31" s="26">
        <v>0</v>
      </c>
      <c r="F31" s="8">
        <v>3182.85056</v>
      </c>
      <c r="G31" s="5">
        <v>571</v>
      </c>
      <c r="H31" s="8">
        <v>227.70988</v>
      </c>
      <c r="I31" s="5">
        <v>805</v>
      </c>
      <c r="J31" s="8">
        <v>68.555</v>
      </c>
      <c r="K31" s="5">
        <v>0</v>
      </c>
      <c r="L31" s="8">
        <v>0</v>
      </c>
      <c r="M31" s="5">
        <f t="shared" si="6"/>
        <v>1376</v>
      </c>
      <c r="N31" s="17">
        <f t="shared" si="6"/>
        <v>108314.00013999999</v>
      </c>
    </row>
    <row r="32" spans="1:14" ht="15.75" thickBot="1">
      <c r="A32" s="21" t="s">
        <v>17</v>
      </c>
      <c r="B32" s="22"/>
      <c r="C32" s="4">
        <f aca="true" t="shared" si="7" ref="C32:N32">SUM(C29:C31)</f>
        <v>116965</v>
      </c>
      <c r="D32" s="7">
        <f t="shared" si="7"/>
        <v>108669.6857</v>
      </c>
      <c r="E32" s="4">
        <f t="shared" si="7"/>
        <v>7402</v>
      </c>
      <c r="F32" s="7">
        <f t="shared" si="7"/>
        <v>6306.575559999999</v>
      </c>
      <c r="G32" s="4">
        <f t="shared" si="7"/>
        <v>1909</v>
      </c>
      <c r="H32" s="7">
        <f t="shared" si="7"/>
        <v>992.05888</v>
      </c>
      <c r="I32" s="4">
        <f t="shared" si="7"/>
        <v>1305</v>
      </c>
      <c r="J32" s="7">
        <f t="shared" si="7"/>
        <v>318.00800000000004</v>
      </c>
      <c r="K32" s="4">
        <f t="shared" si="7"/>
        <v>0</v>
      </c>
      <c r="L32" s="7">
        <f t="shared" si="7"/>
        <v>0</v>
      </c>
      <c r="M32" s="4">
        <f t="shared" si="7"/>
        <v>127581</v>
      </c>
      <c r="N32" s="15">
        <f t="shared" si="7"/>
        <v>116286.32813999998</v>
      </c>
    </row>
    <row r="33" spans="1:14" ht="18" thickBot="1">
      <c r="A33" s="27" t="s">
        <v>49</v>
      </c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</row>
    <row r="34" spans="1:14" ht="54.75">
      <c r="A34" s="13" t="s">
        <v>50</v>
      </c>
      <c r="B34" s="10" t="s">
        <v>51</v>
      </c>
      <c r="C34" s="25">
        <v>168339</v>
      </c>
      <c r="D34" s="6">
        <v>42842.507</v>
      </c>
      <c r="E34" s="25">
        <v>8228</v>
      </c>
      <c r="F34" s="6">
        <v>628.746</v>
      </c>
      <c r="G34" s="3">
        <v>70</v>
      </c>
      <c r="H34" s="6">
        <v>27.933</v>
      </c>
      <c r="I34" s="3">
        <v>166</v>
      </c>
      <c r="J34" s="6">
        <v>0.055</v>
      </c>
      <c r="K34" s="3">
        <v>0</v>
      </c>
      <c r="L34" s="6">
        <v>0</v>
      </c>
      <c r="M34" s="3">
        <f aca="true" t="shared" si="8" ref="M34:N36">SUM(C34,E34,G34,I34,K34)</f>
        <v>176803</v>
      </c>
      <c r="N34" s="14">
        <f t="shared" si="8"/>
        <v>43499.240999999995</v>
      </c>
    </row>
    <row r="35" spans="1:14" ht="123.75">
      <c r="A35" s="16" t="s">
        <v>52</v>
      </c>
      <c r="B35" s="11" t="s">
        <v>53</v>
      </c>
      <c r="C35" s="26">
        <v>0</v>
      </c>
      <c r="D35" s="8">
        <v>75493.134</v>
      </c>
      <c r="E35" s="26">
        <v>0</v>
      </c>
      <c r="F35" s="8">
        <v>3544.428</v>
      </c>
      <c r="G35" s="5">
        <v>2900</v>
      </c>
      <c r="H35" s="8">
        <v>2224.71</v>
      </c>
      <c r="I35" s="5">
        <v>474</v>
      </c>
      <c r="J35" s="8">
        <v>23.679</v>
      </c>
      <c r="K35" s="5">
        <v>0</v>
      </c>
      <c r="L35" s="8">
        <v>0</v>
      </c>
      <c r="M35" s="5">
        <f t="shared" si="8"/>
        <v>3374</v>
      </c>
      <c r="N35" s="17">
        <f t="shared" si="8"/>
        <v>81285.95100000002</v>
      </c>
    </row>
    <row r="36" spans="1:14" ht="55.5" thickBot="1">
      <c r="A36" s="16" t="s">
        <v>54</v>
      </c>
      <c r="B36" s="11" t="s">
        <v>55</v>
      </c>
      <c r="C36" s="26">
        <v>0</v>
      </c>
      <c r="D36" s="8">
        <v>35650.53</v>
      </c>
      <c r="E36" s="26">
        <v>0</v>
      </c>
      <c r="F36" s="8">
        <v>3358.704</v>
      </c>
      <c r="G36" s="5">
        <v>26000</v>
      </c>
      <c r="H36" s="8">
        <v>23847.141</v>
      </c>
      <c r="I36" s="5">
        <v>138</v>
      </c>
      <c r="J36" s="8">
        <v>0</v>
      </c>
      <c r="K36" s="5">
        <v>0</v>
      </c>
      <c r="L36" s="8">
        <v>0</v>
      </c>
      <c r="M36" s="5">
        <f t="shared" si="8"/>
        <v>26138</v>
      </c>
      <c r="N36" s="17">
        <f t="shared" si="8"/>
        <v>62856.375</v>
      </c>
    </row>
    <row r="37" spans="1:14" ht="15.75" thickBot="1">
      <c r="A37" s="21" t="s">
        <v>17</v>
      </c>
      <c r="B37" s="22"/>
      <c r="C37" s="4">
        <f aca="true" t="shared" si="9" ref="C37:N37">SUM(C34:C36)</f>
        <v>168339</v>
      </c>
      <c r="D37" s="7">
        <f t="shared" si="9"/>
        <v>153986.171</v>
      </c>
      <c r="E37" s="4">
        <f t="shared" si="9"/>
        <v>8228</v>
      </c>
      <c r="F37" s="7">
        <f t="shared" si="9"/>
        <v>7531.878000000001</v>
      </c>
      <c r="G37" s="4">
        <f t="shared" si="9"/>
        <v>28970</v>
      </c>
      <c r="H37" s="7">
        <f t="shared" si="9"/>
        <v>26099.784</v>
      </c>
      <c r="I37" s="4">
        <f t="shared" si="9"/>
        <v>778</v>
      </c>
      <c r="J37" s="7">
        <f t="shared" si="9"/>
        <v>23.733999999999998</v>
      </c>
      <c r="K37" s="4">
        <f t="shared" si="9"/>
        <v>0</v>
      </c>
      <c r="L37" s="7">
        <f t="shared" si="9"/>
        <v>0</v>
      </c>
      <c r="M37" s="4">
        <f t="shared" si="9"/>
        <v>206315</v>
      </c>
      <c r="N37" s="15">
        <f t="shared" si="9"/>
        <v>187641.567</v>
      </c>
    </row>
    <row r="38" spans="1:14" ht="15.75" thickBot="1">
      <c r="A38" s="23" t="s">
        <v>56</v>
      </c>
      <c r="B38" s="24"/>
      <c r="C38" s="18">
        <f aca="true" t="shared" si="10" ref="C38:N38">SUM(C10,C16,C27,C32,C37)</f>
        <v>407881</v>
      </c>
      <c r="D38" s="19">
        <f t="shared" si="10"/>
        <v>371899.65729999996</v>
      </c>
      <c r="E38" s="18">
        <f t="shared" si="10"/>
        <v>33486</v>
      </c>
      <c r="F38" s="19">
        <f t="shared" si="10"/>
        <v>26778.322559999997</v>
      </c>
      <c r="G38" s="18">
        <f t="shared" si="10"/>
        <v>46287.403999999995</v>
      </c>
      <c r="H38" s="19">
        <f t="shared" si="10"/>
        <v>39795.65548</v>
      </c>
      <c r="I38" s="18">
        <f t="shared" si="10"/>
        <v>3655.2</v>
      </c>
      <c r="J38" s="19">
        <f t="shared" si="10"/>
        <v>1612.526</v>
      </c>
      <c r="K38" s="18">
        <f t="shared" si="10"/>
        <v>471.505</v>
      </c>
      <c r="L38" s="19">
        <f t="shared" si="10"/>
        <v>304.029</v>
      </c>
      <c r="M38" s="18">
        <f t="shared" si="10"/>
        <v>491781.109</v>
      </c>
      <c r="N38" s="20">
        <f t="shared" si="10"/>
        <v>440390.19034</v>
      </c>
    </row>
  </sheetData>
  <sheetProtection formatCells="0" formatColumns="0" formatRows="0" insertColumns="0" insertRows="0" insertHyperlinks="0" deleteColumns="0" deleteRows="0" sort="0" autoFilter="0" pivotTables="0"/>
  <mergeCells count="31"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  <mergeCell ref="A8:N8"/>
    <mergeCell ref="A10:B10"/>
    <mergeCell ref="A11:N11"/>
    <mergeCell ref="C12:C15"/>
    <mergeCell ref="G12:G15"/>
    <mergeCell ref="K12:K15"/>
    <mergeCell ref="A16:B16"/>
    <mergeCell ref="A17:N17"/>
    <mergeCell ref="C18:C26"/>
    <mergeCell ref="A27:B27"/>
    <mergeCell ref="A28:N28"/>
    <mergeCell ref="A37:B37"/>
    <mergeCell ref="A38:B38"/>
    <mergeCell ref="C29:C31"/>
    <mergeCell ref="E29:E31"/>
    <mergeCell ref="A32:B32"/>
    <mergeCell ref="A33:N33"/>
    <mergeCell ref="C34:C36"/>
    <mergeCell ref="E34:E36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2018-08-27T05:24:56Z</dcterms:created>
  <dcterms:modified xsi:type="dcterms:W3CDTF">2018-08-28T06:56:32Z</dcterms:modified>
  <cp:category/>
  <cp:version/>
  <cp:contentType/>
  <cp:contentStatus/>
</cp:coreProperties>
</file>